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'Sheet1'!$A$1:$G$30</definedName>
  </definedNames>
  <calcPr fullCalcOnLoad="1"/>
</workbook>
</file>

<file path=xl/sharedStrings.xml><?xml version="1.0" encoding="utf-8"?>
<sst xmlns="http://schemas.openxmlformats.org/spreadsheetml/2006/main" count="22" uniqueCount="22">
  <si>
    <t>Adjustment to MECL's Response to MCI Evidence</t>
  </si>
  <si>
    <t>Annual Customer Consumption</t>
  </si>
  <si>
    <t>kWh</t>
  </si>
  <si>
    <t xml:space="preserve"> - First block (2018)</t>
  </si>
  <si>
    <t xml:space="preserve"> - First block (2019)</t>
  </si>
  <si>
    <t xml:space="preserve"> - First block (2020)</t>
  </si>
  <si>
    <t xml:space="preserve"> - First block (2021)</t>
  </si>
  <si>
    <t>Assumptions</t>
  </si>
  <si>
    <t>MECL</t>
  </si>
  <si>
    <t>MCI</t>
  </si>
  <si>
    <t xml:space="preserve"> - First Block (2018)</t>
  </si>
  <si>
    <t xml:space="preserve"> - First Block (2019)</t>
  </si>
  <si>
    <t xml:space="preserve"> - First Block (2020)</t>
  </si>
  <si>
    <t xml:space="preserve"> - First Block (2021)</t>
  </si>
  <si>
    <t xml:space="preserve"> - 2nd Block (2018)</t>
  </si>
  <si>
    <t xml:space="preserve"> - 2nd Block (2019)</t>
  </si>
  <si>
    <t xml:space="preserve"> - 2nd Block (2020)</t>
  </si>
  <si>
    <t xml:space="preserve"> - 2nd Block (2021)</t>
  </si>
  <si>
    <t>Prices (From Schedule 15-1)</t>
  </si>
  <si>
    <t>Annual Bills (Including HST)</t>
  </si>
  <si>
    <t>Annual Increases</t>
  </si>
  <si>
    <t>Totals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</si>
</sst>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G6" sqref="G6"/>
    </sheetView>
  </sheetViews>
  <sheetFormatPr defaultColWidth="9.140625" defaultRowHeight="15"/>
  <sheetData>
    <row r="1" ht="15">
      <c r="A1" s="2" t="s">
        <v>0</v>
      </c>
    </row>
    <row r="3" spans="1:7" ht="15">
      <c r="A3" s="2" t="s">
        <v>7</v>
      </c>
      <c r="E3" s="3" t="s">
        <v>8</v>
      </c>
      <c r="F3" s="4"/>
      <c r="G3" s="3" t="s">
        <v>9</v>
      </c>
    </row>
    <row r="4" spans="1:7" ht="15">
      <c r="A4" t="s">
        <v>1</v>
      </c>
      <c r="E4" s="1">
        <v>124000</v>
      </c>
      <c r="F4" t="s">
        <v>2</v>
      </c>
      <c r="G4" s="1">
        <v>124000</v>
      </c>
    </row>
    <row r="5" spans="1:7" ht="15">
      <c r="A5" t="s">
        <v>3</v>
      </c>
      <c r="E5">
        <f>2000*12</f>
        <v>24000</v>
      </c>
      <c r="G5">
        <v>24000</v>
      </c>
    </row>
    <row r="6" spans="1:7" ht="15">
      <c r="A6" t="s">
        <v>4</v>
      </c>
      <c r="E6">
        <f>3000*12</f>
        <v>36000</v>
      </c>
      <c r="G6">
        <v>24000</v>
      </c>
    </row>
    <row r="7" spans="1:7" ht="15">
      <c r="A7" t="s">
        <v>5</v>
      </c>
      <c r="E7">
        <f>4000*12</f>
        <v>48000</v>
      </c>
      <c r="G7">
        <v>24000</v>
      </c>
    </row>
    <row r="8" spans="1:7" ht="15">
      <c r="A8" t="s">
        <v>6</v>
      </c>
      <c r="E8">
        <v>124000</v>
      </c>
      <c r="G8">
        <v>24000</v>
      </c>
    </row>
    <row r="10" ht="15">
      <c r="A10" s="2" t="s">
        <v>18</v>
      </c>
    </row>
    <row r="11" spans="1:7" ht="15">
      <c r="A11" t="s">
        <v>10</v>
      </c>
      <c r="E11">
        <v>0.1437</v>
      </c>
      <c r="G11">
        <v>0.1437</v>
      </c>
    </row>
    <row r="12" spans="1:7" ht="15">
      <c r="A12" t="s">
        <v>11</v>
      </c>
      <c r="E12">
        <v>0.1456</v>
      </c>
      <c r="G12">
        <v>0.1456</v>
      </c>
    </row>
    <row r="13" spans="1:7" ht="15">
      <c r="A13" t="s">
        <v>12</v>
      </c>
      <c r="E13">
        <v>0.1477</v>
      </c>
      <c r="G13">
        <v>0.1477</v>
      </c>
    </row>
    <row r="14" spans="1:7" ht="15">
      <c r="A14" t="s">
        <v>13</v>
      </c>
      <c r="E14">
        <v>0.1498</v>
      </c>
      <c r="G14">
        <v>0.1498</v>
      </c>
    </row>
    <row r="15" spans="1:7" ht="15">
      <c r="A15" t="s">
        <v>14</v>
      </c>
      <c r="E15">
        <v>0.1142</v>
      </c>
      <c r="G15">
        <v>0.1142</v>
      </c>
    </row>
    <row r="16" spans="1:7" ht="15">
      <c r="A16" t="s">
        <v>15</v>
      </c>
      <c r="E16">
        <v>0.1155</v>
      </c>
      <c r="G16">
        <v>0.1223</v>
      </c>
    </row>
    <row r="17" spans="1:7" ht="15">
      <c r="A17" t="s">
        <v>16</v>
      </c>
      <c r="E17">
        <v>0.1168</v>
      </c>
      <c r="G17">
        <v>0.1301</v>
      </c>
    </row>
    <row r="18" spans="1:7" ht="15">
      <c r="A18" t="s">
        <v>17</v>
      </c>
      <c r="E18">
        <v>0.1184</v>
      </c>
      <c r="G18">
        <v>0.1498</v>
      </c>
    </row>
    <row r="20" ht="15">
      <c r="A20" s="2" t="s">
        <v>19</v>
      </c>
    </row>
    <row r="21" spans="1:7" ht="15">
      <c r="A21">
        <v>2018</v>
      </c>
      <c r="E21">
        <f>+(E5*E11+(E4-E5)*E15)*1.15</f>
        <v>17099.12</v>
      </c>
      <c r="G21">
        <f>+(G5*G11+(G4-G5)*G15)*1.15</f>
        <v>17099.12</v>
      </c>
    </row>
    <row r="22" spans="1:7" ht="15">
      <c r="A22">
        <v>2019</v>
      </c>
      <c r="E22">
        <f>+(E6*E12+(E4-E6)*E16)*1.15</f>
        <v>17716.44</v>
      </c>
      <c r="G22">
        <f>+(G6*G12+(G4-G6)*G16)*1.15</f>
        <v>18083.059999999998</v>
      </c>
    </row>
    <row r="23" spans="1:7" ht="15">
      <c r="A23">
        <v>2020</v>
      </c>
      <c r="E23">
        <f>+(E7*E13+(E4-E7)*E17)*1.15</f>
        <v>18361.359999999997</v>
      </c>
      <c r="G23">
        <f>+(G7*G13+(G4-G7)*G17)*1.15</f>
        <v>19038.019999999997</v>
      </c>
    </row>
    <row r="24" spans="1:7" ht="15">
      <c r="A24">
        <v>2021</v>
      </c>
      <c r="E24">
        <f>+(E8*E14+(E4-E8)*E18)*1.15</f>
        <v>21361.479999999996</v>
      </c>
      <c r="G24">
        <f>+(G8*G14+(G4-G8)*G18)*1.15</f>
        <v>21361.479999999996</v>
      </c>
    </row>
    <row r="26" ht="15">
      <c r="A26" s="2" t="s">
        <v>20</v>
      </c>
    </row>
    <row r="27" spans="1:7" ht="15">
      <c r="A27">
        <v>2019</v>
      </c>
      <c r="E27">
        <f>+E22-E21</f>
        <v>617.3199999999997</v>
      </c>
      <c r="G27">
        <f>+G22-G21</f>
        <v>983.9399999999987</v>
      </c>
    </row>
    <row r="28" spans="1:7" ht="15">
      <c r="A28">
        <v>2020</v>
      </c>
      <c r="E28">
        <f>+E23-E22</f>
        <v>644.9199999999983</v>
      </c>
      <c r="G28">
        <f>+G23-G22</f>
        <v>954.9599999999991</v>
      </c>
    </row>
    <row r="29" spans="1:7" ht="15">
      <c r="A29">
        <v>2021</v>
      </c>
      <c r="E29">
        <f>+E24-E23</f>
        <v>3000.119999999999</v>
      </c>
      <c r="G29">
        <f>+G24-G23</f>
        <v>2323.459999999999</v>
      </c>
    </row>
    <row r="30" spans="1:7" ht="15">
      <c r="A30" t="s">
        <v>21</v>
      </c>
      <c r="E30">
        <f>+E27+E28+E29</f>
        <v>4262.359999999997</v>
      </c>
      <c r="G30">
        <f>+G27+G28+G29</f>
        <v>4262.359999999997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</dc:creator>
  <cp:keywords/>
  <dc:description/>
  <cp:lastModifiedBy>Donna Chandler</cp:lastModifiedBy>
  <cp:lastPrinted>2019-06-04T16:19:08Z</cp:lastPrinted>
  <dcterms:created xsi:type="dcterms:W3CDTF">2019-06-04T15:47:49Z</dcterms:created>
  <dcterms:modified xsi:type="dcterms:W3CDTF">2019-06-18T15:15:11Z</dcterms:modified>
  <cp:category/>
  <cp:version/>
  <cp:contentType/>
  <cp:contentStatus/>
</cp:coreProperties>
</file>